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684" documentId="8_{51AB51D0-596F-4CEB-A533-0D9268EFA065}" xr6:coauthVersionLast="47" xr6:coauthVersionMax="47" xr10:uidLastSave="{5C79F2B0-AB24-46AE-9ADE-689539D3A51C}"/>
  <bookViews>
    <workbookView xWindow="28680" yWindow="-6195" windowWidth="29040" windowHeight="15720" xr2:uid="{AFECB912-F5F7-43BA-8208-2774E580A149}"/>
  </bookViews>
  <sheets>
    <sheet name="TEXT FUNCTION WITH DATES" sheetId="1" r:id="rId1"/>
    <sheet name="TEXT FUNCTION DATES &amp; CALCS" sheetId="4" r:id="rId2"/>
    <sheet name="TEXT FUNCTION WITH NUMBER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4" l="1"/>
  <c r="H5" i="4" s="1"/>
  <c r="F6" i="4"/>
  <c r="H6" i="4" s="1"/>
  <c r="F7" i="4"/>
  <c r="H7" i="4" s="1"/>
  <c r="F4" i="4"/>
  <c r="H4" i="4" s="1"/>
  <c r="B9" i="3"/>
  <c r="A9" i="3"/>
  <c r="A10" i="3" s="1"/>
  <c r="A11" i="3" s="1"/>
  <c r="B8" i="3"/>
  <c r="B10" i="3"/>
  <c r="A6" i="3" l="1"/>
  <c r="A7" i="3" s="1"/>
  <c r="A8" i="3" s="1"/>
  <c r="A16" i="3" s="1"/>
  <c r="A17" i="3" s="1"/>
  <c r="A18" i="3" s="1"/>
  <c r="A23" i="3" s="1"/>
  <c r="A6" i="1"/>
  <c r="A7" i="1" s="1"/>
  <c r="A8" i="1" s="1"/>
  <c r="A9" i="1" s="1"/>
  <c r="A10" i="1" s="1"/>
  <c r="A11" i="1" s="1"/>
  <c r="A16" i="1" s="1"/>
  <c r="A17" i="1" s="1"/>
  <c r="A22" i="1" s="1"/>
  <c r="A28" i="1" s="1"/>
  <c r="A5" i="4"/>
  <c r="A6" i="4" s="1"/>
  <c r="A7" i="4" s="1"/>
  <c r="B28" i="1"/>
  <c r="B11" i="1"/>
  <c r="B22" i="1" l="1"/>
  <c r="B23" i="3"/>
  <c r="B17" i="3"/>
  <c r="B18" i="3"/>
  <c r="B11" i="3"/>
  <c r="B10" i="1"/>
  <c r="B9" i="1"/>
  <c r="B7" i="3"/>
  <c r="B6" i="3"/>
  <c r="B5" i="3"/>
  <c r="B16" i="3" l="1"/>
  <c r="B17" i="1"/>
  <c r="B16" i="1"/>
  <c r="B8" i="1"/>
  <c r="B7" i="1"/>
  <c r="B6" i="1"/>
  <c r="B5" i="1"/>
</calcChain>
</file>

<file path=xl/sharedStrings.xml><?xml version="1.0" encoding="utf-8"?>
<sst xmlns="http://schemas.openxmlformats.org/spreadsheetml/2006/main" count="77" uniqueCount="49">
  <si>
    <t>TEXT FORMULAS WITH DATES &amp; TIME</t>
  </si>
  <si>
    <r>
      <rPr>
        <sz val="11"/>
        <color rgb="FF000000"/>
        <rFont val="Aptos Narrow"/>
        <family val="2"/>
        <scheme val="minor"/>
      </rPr>
      <t xml:space="preserve">THE TEXT FORMULA CONVERTS VALUES INTO A FORMAT OF YOUR CHOICE.
THE FORMULA WORKS AS FOLLOWS:
</t>
    </r>
    <r>
      <rPr>
        <sz val="11"/>
        <color rgb="FFFF0000"/>
        <rFont val="Aptos Narrow"/>
        <family val="2"/>
        <scheme val="minor"/>
      </rPr>
      <t xml:space="preserve">=TEXT(VALUE,FORMAT_TEXT)
</t>
    </r>
    <r>
      <rPr>
        <sz val="11"/>
        <color rgb="FF000000"/>
        <rFont val="Aptos Narrow"/>
        <family val="2"/>
        <scheme val="minor"/>
      </rPr>
      <t>WHERE THE VALUE IS THE CELL REFERENCE THAT YOU WANT TO CONVERT AND FORMAT_TEXT IS THE FORMAT CODE THAT YOU WANT TO CONVERT THE VALUE INTO.
THE FORMAT_TEXT ENTRY MUST BE ENTERED BETWEEN QUOTATION MARKS AS NOTED IN THE EXAMPLES TO THE LEFT.
DATES CAN BE CONVERTED INTO A VARIETY OF DIFFERENT FORMATS AS SHOWN IN THE EXAMPLES ON THIS SHEET.
ENTERING TEXT BETWEEN QUOTATION MARKS AND JOINING TO A TEXT FORMULA USING AN &amp; IS ANOTHER WAY TO USE THE TEXT FUNCTION AS SHOWN IN EXAMPLE 9.
THE TEXT FUNCTION CAN ALSO CONVERT TIME INTO DIFFERENT FORMATS.
COMBINING TWO TEXT FUNCTIONS (ONE DATE AND ONE TIME) CAN RESULT IN THE EQUIVALENT OF THIS FORMAT CODE: yyyy-mm-dd hh:mm AS SHOWN IN EXAMPLE 11.</t>
    </r>
  </si>
  <si>
    <t>Date:</t>
  </si>
  <si>
    <t>Cell Formatting:  dd-mmm-yy</t>
  </si>
  <si>
    <t>Example</t>
  </si>
  <si>
    <t>Result</t>
  </si>
  <si>
    <t>Formula</t>
  </si>
  <si>
    <r>
      <t>=TEXT(</t>
    </r>
    <r>
      <rPr>
        <sz val="11"/>
        <color rgb="FF00B0F0"/>
        <rFont val="Aptos Narrow"/>
        <family val="2"/>
        <scheme val="minor"/>
      </rPr>
      <t>B3</t>
    </r>
    <r>
      <rPr>
        <sz val="11"/>
        <color theme="1"/>
        <rFont val="Aptos Narrow"/>
        <family val="2"/>
        <scheme val="minor"/>
      </rPr>
      <t>,"mmmm dd, yyyy")</t>
    </r>
  </si>
  <si>
    <r>
      <t>=TEXT(</t>
    </r>
    <r>
      <rPr>
        <sz val="11"/>
        <color rgb="FF00B0F0"/>
        <rFont val="Aptos Narrow"/>
        <family val="2"/>
        <scheme val="minor"/>
      </rPr>
      <t>B3</t>
    </r>
    <r>
      <rPr>
        <sz val="11"/>
        <color theme="1"/>
        <rFont val="Aptos Narrow"/>
        <family val="2"/>
        <scheme val="minor"/>
      </rPr>
      <t>,"mmmm d, yyyy")</t>
    </r>
  </si>
  <si>
    <r>
      <t>=TEXT(</t>
    </r>
    <r>
      <rPr>
        <sz val="11"/>
        <color rgb="FF00B0F0"/>
        <rFont val="Aptos Narrow"/>
        <family val="2"/>
        <scheme val="minor"/>
      </rPr>
      <t>B3</t>
    </r>
    <r>
      <rPr>
        <sz val="11"/>
        <color theme="1"/>
        <rFont val="Aptos Narrow"/>
        <family val="2"/>
        <scheme val="minor"/>
      </rPr>
      <t>,"yyyy-mm-dd")</t>
    </r>
  </si>
  <si>
    <r>
      <t>=TEXT(</t>
    </r>
    <r>
      <rPr>
        <sz val="11"/>
        <color rgb="FF00B0F0"/>
        <rFont val="Aptos Narrow"/>
        <family val="2"/>
        <scheme val="minor"/>
      </rPr>
      <t>B3</t>
    </r>
    <r>
      <rPr>
        <sz val="11"/>
        <color theme="1"/>
        <rFont val="Aptos Narrow"/>
        <family val="2"/>
        <scheme val="minor"/>
      </rPr>
      <t>,"yyyy.mm.dd")</t>
    </r>
  </si>
  <si>
    <r>
      <t>=TEXT(</t>
    </r>
    <r>
      <rPr>
        <sz val="11"/>
        <color rgb="FF00B0F0"/>
        <rFont val="Aptos Narrow"/>
        <family val="2"/>
        <scheme val="minor"/>
      </rPr>
      <t>B3</t>
    </r>
    <r>
      <rPr>
        <sz val="11"/>
        <color theme="1"/>
        <rFont val="Aptos Narrow"/>
        <family val="2"/>
        <scheme val="minor"/>
      </rPr>
      <t>,"dddd, mmmm dd, yyyy")</t>
    </r>
  </si>
  <si>
    <r>
      <t>=TEXT(</t>
    </r>
    <r>
      <rPr>
        <sz val="11"/>
        <color rgb="FF00B0F0"/>
        <rFont val="Aptos Narrow"/>
        <family val="2"/>
        <scheme val="minor"/>
      </rPr>
      <t>B3</t>
    </r>
    <r>
      <rPr>
        <sz val="11"/>
        <color theme="1"/>
        <rFont val="Aptos Narrow"/>
        <family val="2"/>
        <scheme val="minor"/>
      </rPr>
      <t>,"ddd, mmm d, yyyy")</t>
    </r>
  </si>
  <si>
    <r>
      <t>=TEXT(</t>
    </r>
    <r>
      <rPr>
        <sz val="11"/>
        <color rgb="FF00B0F0"/>
        <rFont val="Aptos Narrow"/>
        <family val="2"/>
        <scheme val="minor"/>
      </rPr>
      <t>B3</t>
    </r>
    <r>
      <rPr>
        <sz val="11"/>
        <color theme="1"/>
        <rFont val="Aptos Narrow"/>
        <family val="2"/>
        <scheme val="minor"/>
      </rPr>
      <t>,"yyyy-mm-dd h:mm")</t>
    </r>
  </si>
  <si>
    <r>
      <t>=TEXT(</t>
    </r>
    <r>
      <rPr>
        <sz val="11"/>
        <color rgb="FFFF20E4"/>
        <rFont val="Aptos Narrow"/>
        <family val="2"/>
        <scheme val="minor"/>
      </rPr>
      <t>B14</t>
    </r>
    <r>
      <rPr>
        <sz val="11"/>
        <color theme="1"/>
        <rFont val="Aptos Narrow"/>
        <family val="2"/>
        <scheme val="minor"/>
      </rPr>
      <t>,"mmmm dd, yyyy")</t>
    </r>
  </si>
  <si>
    <r>
      <t>="Period Ending: "&amp;TEXT(</t>
    </r>
    <r>
      <rPr>
        <sz val="11"/>
        <color rgb="FFFF20E4"/>
        <rFont val="Aptos Narrow"/>
        <family val="2"/>
        <scheme val="minor"/>
      </rPr>
      <t>B14</t>
    </r>
    <r>
      <rPr>
        <sz val="11"/>
        <color theme="1"/>
        <rFont val="Aptos Narrow"/>
        <family val="2"/>
        <scheme val="minor"/>
      </rPr>
      <t>,"mmmm dd, yyyy")</t>
    </r>
  </si>
  <si>
    <t>Time:</t>
  </si>
  <si>
    <t>Cell Formatting:  h:mm AM/PM</t>
  </si>
  <si>
    <r>
      <t>=TEXT(</t>
    </r>
    <r>
      <rPr>
        <sz val="11"/>
        <color rgb="FF00B050"/>
        <rFont val="Aptos Narrow"/>
        <family val="2"/>
        <scheme val="minor"/>
      </rPr>
      <t>B20</t>
    </r>
    <r>
      <rPr>
        <sz val="11"/>
        <color theme="1"/>
        <rFont val="Aptos Narrow"/>
        <family val="2"/>
        <scheme val="minor"/>
      </rPr>
      <t>,"hh:mm")</t>
    </r>
  </si>
  <si>
    <t>Date</t>
  </si>
  <si>
    <t>Time</t>
  </si>
  <si>
    <r>
      <t>=TEXT(</t>
    </r>
    <r>
      <rPr>
        <sz val="11"/>
        <color theme="5"/>
        <rFont val="Aptos Narrow"/>
        <family val="2"/>
        <scheme val="minor"/>
      </rPr>
      <t>B25</t>
    </r>
    <r>
      <rPr>
        <sz val="11"/>
        <color theme="1"/>
        <rFont val="Aptos Narrow"/>
        <family val="2"/>
        <scheme val="minor"/>
      </rPr>
      <t>,"yyyy-mm-dd")&amp;" "&amp;TEXT(</t>
    </r>
    <r>
      <rPr>
        <sz val="11"/>
        <color rgb="FFB663FD"/>
        <rFont val="Aptos Narrow"/>
        <family val="2"/>
        <scheme val="minor"/>
      </rPr>
      <t>B26</t>
    </r>
    <r>
      <rPr>
        <sz val="11"/>
        <color theme="1"/>
        <rFont val="Aptos Narrow"/>
        <family val="2"/>
        <scheme val="minor"/>
      </rPr>
      <t>,"hh:mm")</t>
    </r>
  </si>
  <si>
    <t>TRUCK DELIVERY SCHEDULE</t>
  </si>
  <si>
    <t>Entry #</t>
  </si>
  <si>
    <t>Scheduled
Date</t>
  </si>
  <si>
    <t>Scheduled
Time</t>
  </si>
  <si>
    <t>Actual
Date</t>
  </si>
  <si>
    <t>Actual
Time</t>
  </si>
  <si>
    <t>Did the truck arrive on-time or before or after the scheduled arrival?</t>
  </si>
  <si>
    <t>If the truck arrived after the scheduled arrival, how late was the delivery (in hours)?</t>
  </si>
  <si>
    <t>TEXT FORMULAS WITH NUMBERS &amp; PERCENTAGES</t>
  </si>
  <si>
    <r>
      <rPr>
        <sz val="11"/>
        <color rgb="FF000000"/>
        <rFont val="Aptos Narrow"/>
        <family val="2"/>
        <scheme val="minor"/>
      </rPr>
      <t xml:space="preserve">THE </t>
    </r>
    <r>
      <rPr>
        <b/>
        <sz val="11"/>
        <color rgb="FF000000"/>
        <rFont val="Aptos Narrow"/>
        <family val="2"/>
        <scheme val="minor"/>
      </rPr>
      <t>TEXT</t>
    </r>
    <r>
      <rPr>
        <sz val="11"/>
        <color rgb="FF000000"/>
        <rFont val="Aptos Narrow"/>
        <family val="2"/>
        <scheme val="minor"/>
      </rPr>
      <t xml:space="preserve"> FORMULA CONVERTS VALUES INTO A FORMAT OF YOUR CHOICE.
THE FORMULA WORKS AS FOLLOWS:
</t>
    </r>
    <r>
      <rPr>
        <sz val="11"/>
        <color rgb="FFFF0000"/>
        <rFont val="Aptos Narrow"/>
        <family val="2"/>
        <scheme val="minor"/>
      </rPr>
      <t xml:space="preserve">=TEXT(VALUE,FORMAT_TEXT)
</t>
    </r>
    <r>
      <rPr>
        <sz val="11"/>
        <color rgb="FF000000"/>
        <rFont val="Aptos Narrow"/>
        <family val="2"/>
        <scheme val="minor"/>
      </rPr>
      <t xml:space="preserve">WHERE THE VALUE IS THE CELL REFERENCE THAT YOU WANT TO CONVERT AND FORMAT_TEXT IS THE FORMAT CODE THAT YOU WANT TO CONVERT THE VALUE INTO.
THE FORMAT_TEXT ENTRY MUST BE ENTERED BETWEEN QUOTATION MARKS AS SHOWN IN THE EXAMPLES ON THIS SHEET.  THE DIFFERENCE BETWEEN USING A 0 OR # IN THE FORMULA IS THAT THE # SIGN ACTS AS A PLACEHOLDER FOR DIGITS THAT ONLY APPEAR IF THEY EXIST.
AMOUNTS CAN BE CONVERTED INTO A VARIETY OF NUMBER FORMATS AS WELL AS PERCENTAGES.
FOR CONVERTING AN AMOUNT INTO A CURRENCY AN ALTERNATIVE OPTION TO THE TEXT FUNCTION IS THE </t>
    </r>
    <r>
      <rPr>
        <b/>
        <sz val="11"/>
        <color rgb="FF000000"/>
        <rFont val="Aptos Narrow"/>
        <family val="2"/>
        <scheme val="minor"/>
      </rPr>
      <t>DOLLAR</t>
    </r>
    <r>
      <rPr>
        <sz val="11"/>
        <color rgb="FF000000"/>
        <rFont val="Aptos Narrow"/>
        <family val="2"/>
        <scheme val="minor"/>
      </rPr>
      <t xml:space="preserve"> FUNCTION.  THIS FUNCTION AUTOMATICALLY ADDS A DOLLAR SYMBOL AND 1000 SEPARATORS AS IT USES THE $#,##0.00_);($#,##0.00) NUMBER FORMAT.
THE DOLLAR FUNCTION WORKS AS FOLLOWS:
</t>
    </r>
    <r>
      <rPr>
        <sz val="11"/>
        <color rgb="FFFF0000"/>
        <rFont val="Aptos Narrow"/>
        <family val="2"/>
        <scheme val="minor"/>
      </rPr>
      <t xml:space="preserve">=DOLLAR(NUMBER, [DECIMALS])
</t>
    </r>
    <r>
      <rPr>
        <sz val="11"/>
        <color rgb="FF000000"/>
        <rFont val="Aptos Narrow"/>
        <family val="2"/>
        <scheme val="minor"/>
      </rPr>
      <t>WHERE THE NUMBER IS THE CELL REFERENCE THAT YOU WANT TO CONVERT AND DECIMALS IS HOW MANY DECIMAL PLACES YOU WANT TO BE DISPLAYED.
IF THE DECIMALS IS OMITTED THEN THE FORMULA WILL AUTOMATICALLY SHOW 2 DECIMAL PLACES.  THIS FORMULA WILL ALSO ROUND THE AMOUNT TO THE NUMBER OF DECIMAL PLACES ENTERED.</t>
    </r>
  </si>
  <si>
    <t>Amount:</t>
  </si>
  <si>
    <t>Cell Formatting:  General</t>
  </si>
  <si>
    <r>
      <t>=TEXT(</t>
    </r>
    <r>
      <rPr>
        <sz val="11"/>
        <color rgb="FF00B050"/>
        <rFont val="Aptos Narrow"/>
        <family val="2"/>
        <scheme val="minor"/>
      </rPr>
      <t>B3</t>
    </r>
    <r>
      <rPr>
        <sz val="11"/>
        <color theme="1"/>
        <rFont val="Aptos Narrow"/>
        <family val="2"/>
        <scheme val="minor"/>
      </rPr>
      <t>,"0.00")</t>
    </r>
  </si>
  <si>
    <r>
      <t>=TEXT(</t>
    </r>
    <r>
      <rPr>
        <sz val="11"/>
        <color rgb="FF00B050"/>
        <rFont val="Aptos Narrow"/>
        <family val="2"/>
        <scheme val="minor"/>
      </rPr>
      <t>B3</t>
    </r>
    <r>
      <rPr>
        <sz val="11"/>
        <color theme="1"/>
        <rFont val="Aptos Narrow"/>
        <family val="2"/>
        <scheme val="minor"/>
      </rPr>
      <t>,"$0.00")</t>
    </r>
  </si>
  <si>
    <r>
      <t>=TEXT(</t>
    </r>
    <r>
      <rPr>
        <sz val="11"/>
        <color rgb="FF00B050"/>
        <rFont val="Aptos Narrow"/>
        <family val="2"/>
        <scheme val="minor"/>
      </rPr>
      <t>B3</t>
    </r>
    <r>
      <rPr>
        <sz val="11"/>
        <color theme="1"/>
        <rFont val="Aptos Narrow"/>
        <family val="2"/>
        <scheme val="minor"/>
      </rPr>
      <t>,"#,#.##")</t>
    </r>
  </si>
  <si>
    <r>
      <t>=TEXT(</t>
    </r>
    <r>
      <rPr>
        <sz val="11"/>
        <color rgb="FF00B050"/>
        <rFont val="Aptos Narrow"/>
        <family val="2"/>
        <scheme val="minor"/>
      </rPr>
      <t>B3</t>
    </r>
    <r>
      <rPr>
        <sz val="11"/>
        <color theme="1"/>
        <rFont val="Aptos Narrow"/>
        <family val="2"/>
        <scheme val="minor"/>
      </rPr>
      <t>,"$#,#.##")</t>
    </r>
  </si>
  <si>
    <r>
      <t>=TEXT(</t>
    </r>
    <r>
      <rPr>
        <sz val="11"/>
        <color rgb="FF00B050"/>
        <rFont val="Aptos Narrow"/>
        <family val="2"/>
        <scheme val="minor"/>
      </rPr>
      <t>B3</t>
    </r>
    <r>
      <rPr>
        <sz val="11"/>
        <color theme="1"/>
        <rFont val="Aptos Narrow"/>
        <family val="2"/>
        <scheme val="minor"/>
      </rPr>
      <t>,"$#,#.00")</t>
    </r>
  </si>
  <si>
    <r>
      <t>=DOLLAR(</t>
    </r>
    <r>
      <rPr>
        <sz val="11"/>
        <color rgb="FF00B050"/>
        <rFont val="Aptos Narrow"/>
        <family val="2"/>
        <scheme val="minor"/>
      </rPr>
      <t>B3</t>
    </r>
    <r>
      <rPr>
        <sz val="11"/>
        <color theme="1"/>
        <rFont val="Aptos Narrow"/>
        <family val="2"/>
        <scheme val="minor"/>
      </rPr>
      <t>)</t>
    </r>
  </si>
  <si>
    <r>
      <t>=DOLLAR(</t>
    </r>
    <r>
      <rPr>
        <sz val="11"/>
        <color rgb="FF00B050"/>
        <rFont val="Aptos Narrow"/>
        <family val="2"/>
        <scheme val="minor"/>
      </rPr>
      <t>B3</t>
    </r>
    <r>
      <rPr>
        <sz val="11"/>
        <color theme="1"/>
        <rFont val="Aptos Narrow"/>
        <family val="2"/>
        <scheme val="minor"/>
      </rPr>
      <t>,0)</t>
    </r>
  </si>
  <si>
    <r>
      <t>=TEXT(</t>
    </r>
    <r>
      <rPr>
        <sz val="11"/>
        <color rgb="FFFF20E4"/>
        <rFont val="Aptos Narrow"/>
        <family val="2"/>
        <scheme val="minor"/>
      </rPr>
      <t>B13</t>
    </r>
    <r>
      <rPr>
        <sz val="11"/>
        <color theme="1"/>
        <rFont val="Aptos Narrow"/>
        <family val="2"/>
        <scheme val="minor"/>
      </rPr>
      <t>,"#%")</t>
    </r>
  </si>
  <si>
    <r>
      <t>=TEXT(</t>
    </r>
    <r>
      <rPr>
        <sz val="11"/>
        <color rgb="FFFF20E4"/>
        <rFont val="Aptos Narrow"/>
        <family val="2"/>
        <scheme val="minor"/>
      </rPr>
      <t>B13</t>
    </r>
    <r>
      <rPr>
        <sz val="11"/>
        <color theme="1"/>
        <rFont val="Aptos Narrow"/>
        <family val="2"/>
        <scheme val="minor"/>
      </rPr>
      <t>,"#.#%")</t>
    </r>
  </si>
  <si>
    <r>
      <t>=TEXT(</t>
    </r>
    <r>
      <rPr>
        <sz val="11"/>
        <color rgb="FFFF20E4"/>
        <rFont val="Aptos Narrow"/>
        <family val="2"/>
        <scheme val="minor"/>
      </rPr>
      <t>B13</t>
    </r>
    <r>
      <rPr>
        <sz val="11"/>
        <color theme="1"/>
        <rFont val="Aptos Narrow"/>
        <family val="2"/>
        <scheme val="minor"/>
      </rPr>
      <t>,"#.##%")</t>
    </r>
  </si>
  <si>
    <r>
      <t>=TEXT(</t>
    </r>
    <r>
      <rPr>
        <sz val="11"/>
        <color theme="5"/>
        <rFont val="Aptos Narrow"/>
        <family val="2"/>
        <scheme val="minor"/>
      </rPr>
      <t>B20</t>
    </r>
    <r>
      <rPr>
        <sz val="11"/>
        <color theme="1"/>
        <rFont val="Aptos Narrow"/>
        <family val="2"/>
        <scheme val="minor"/>
      </rPr>
      <t>,"#,#.##%")</t>
    </r>
  </si>
  <si>
    <r>
      <t>=IF(</t>
    </r>
    <r>
      <rPr>
        <sz val="11"/>
        <color rgb="FFFF0000"/>
        <rFont val="Aptos Narrow"/>
        <family val="2"/>
        <scheme val="minor"/>
      </rPr>
      <t>F4</t>
    </r>
    <r>
      <rPr>
        <sz val="11"/>
        <color theme="1"/>
        <rFont val="Aptos Narrow"/>
        <family val="2"/>
        <scheme val="minor"/>
      </rPr>
      <t>="Late",((TEXT(</t>
    </r>
    <r>
      <rPr>
        <sz val="11"/>
        <color theme="5"/>
        <rFont val="Aptos Narrow"/>
        <family val="2"/>
        <scheme val="minor"/>
      </rPr>
      <t>D4</t>
    </r>
    <r>
      <rPr>
        <sz val="11"/>
        <color theme="1"/>
        <rFont val="Aptos Narrow"/>
        <family val="2"/>
        <scheme val="minor"/>
      </rPr>
      <t>,"yyyy-mm-dd")&amp;" "&amp;TEXT(</t>
    </r>
    <r>
      <rPr>
        <sz val="11"/>
        <color rgb="FF00B050"/>
        <rFont val="Aptos Narrow"/>
        <family val="2"/>
        <scheme val="minor"/>
      </rPr>
      <t>E4</t>
    </r>
    <r>
      <rPr>
        <sz val="11"/>
        <color theme="1"/>
        <rFont val="Aptos Narrow"/>
        <family val="2"/>
        <scheme val="minor"/>
      </rPr>
      <t>,"hh:mm"))-(TEXT(</t>
    </r>
    <r>
      <rPr>
        <sz val="11"/>
        <color rgb="FF00B0F0"/>
        <rFont val="Aptos Narrow"/>
        <family val="2"/>
        <scheme val="minor"/>
      </rPr>
      <t>B4</t>
    </r>
    <r>
      <rPr>
        <sz val="11"/>
        <color theme="1"/>
        <rFont val="Aptos Narrow"/>
        <family val="2"/>
        <scheme val="minor"/>
      </rPr>
      <t>,"yyyy-mm-dd")&amp;" "&amp;TEXT(</t>
    </r>
    <r>
      <rPr>
        <sz val="11"/>
        <color rgb="FFFF20E4"/>
        <rFont val="Aptos Narrow"/>
        <family val="2"/>
        <scheme val="minor"/>
      </rPr>
      <t>C4</t>
    </r>
    <r>
      <rPr>
        <sz val="11"/>
        <color theme="1"/>
        <rFont val="Aptos Narrow"/>
        <family val="2"/>
        <scheme val="minor"/>
      </rPr>
      <t>,"hh:mm")))*24,"n/a")</t>
    </r>
  </si>
  <si>
    <r>
      <t>=TEXT(</t>
    </r>
    <r>
      <rPr>
        <sz val="11"/>
        <color rgb="FF00B0F0"/>
        <rFont val="Aptos Narrow"/>
        <family val="2"/>
        <scheme val="minor"/>
      </rPr>
      <t>B4</t>
    </r>
    <r>
      <rPr>
        <sz val="11"/>
        <color theme="1"/>
        <rFont val="Aptos Narrow"/>
        <family val="2"/>
        <scheme val="minor"/>
      </rPr>
      <t>,"yyyy-mm-dd")&amp;" "&amp;TEXT(</t>
    </r>
    <r>
      <rPr>
        <sz val="11"/>
        <color rgb="FFFF20E4"/>
        <rFont val="Aptos Narrow"/>
        <family val="2"/>
        <scheme val="minor"/>
      </rPr>
      <t>C4</t>
    </r>
    <r>
      <rPr>
        <sz val="11"/>
        <color theme="1"/>
        <rFont val="Aptos Narrow"/>
        <family val="2"/>
        <scheme val="minor"/>
      </rPr>
      <t>,"hh:mm") = 2025-08-01 10:00</t>
    </r>
  </si>
  <si>
    <r>
      <t>=IF((TEXT(</t>
    </r>
    <r>
      <rPr>
        <sz val="11"/>
        <color rgb="FF00B0F0"/>
        <rFont val="Aptos Narrow"/>
        <family val="2"/>
        <scheme val="minor"/>
      </rPr>
      <t>B4</t>
    </r>
    <r>
      <rPr>
        <sz val="11"/>
        <color theme="1"/>
        <rFont val="Aptos Narrow"/>
        <family val="2"/>
        <scheme val="minor"/>
      </rPr>
      <t>,"yyyy-mm-dd")&amp;" "&amp;
TEXT(</t>
    </r>
    <r>
      <rPr>
        <sz val="11"/>
        <color rgb="FFFF20E4"/>
        <rFont val="Aptos Narrow"/>
        <family val="2"/>
        <scheme val="minor"/>
      </rPr>
      <t>C4</t>
    </r>
    <r>
      <rPr>
        <sz val="11"/>
        <color theme="1"/>
        <rFont val="Aptos Narrow"/>
        <family val="2"/>
        <scheme val="minor"/>
      </rPr>
      <t>,"hh:mm"))=(TEXT(</t>
    </r>
    <r>
      <rPr>
        <sz val="11"/>
        <color theme="5"/>
        <rFont val="Aptos Narrow"/>
        <family val="2"/>
        <scheme val="minor"/>
      </rPr>
      <t>D4</t>
    </r>
    <r>
      <rPr>
        <sz val="11"/>
        <color theme="1"/>
        <rFont val="Aptos Narrow"/>
        <family val="2"/>
        <scheme val="minor"/>
      </rPr>
      <t>,"yyyy-mm-dd")
&amp;" "&amp;TEXT(</t>
    </r>
    <r>
      <rPr>
        <sz val="11"/>
        <color rgb="FF00B050"/>
        <rFont val="Aptos Narrow"/>
        <family val="2"/>
        <scheme val="minor"/>
      </rPr>
      <t>E4</t>
    </r>
    <r>
      <rPr>
        <sz val="11"/>
        <color theme="1"/>
        <rFont val="Aptos Narrow"/>
        <family val="2"/>
        <scheme val="minor"/>
      </rPr>
      <t>,"hh:mm")),"On Time",
IF((TEXT(</t>
    </r>
    <r>
      <rPr>
        <sz val="11"/>
        <color rgb="FF00B0F0"/>
        <rFont val="Aptos Narrow"/>
        <family val="2"/>
        <scheme val="minor"/>
      </rPr>
      <t>B4</t>
    </r>
    <r>
      <rPr>
        <sz val="11"/>
        <color theme="1"/>
        <rFont val="Aptos Narrow"/>
        <family val="2"/>
        <scheme val="minor"/>
      </rPr>
      <t>,"yyyy-mm-dd")&amp;" "&amp;
TEXT(</t>
    </r>
    <r>
      <rPr>
        <sz val="11"/>
        <color rgb="FFFF20E4"/>
        <rFont val="Aptos Narrow"/>
        <family val="2"/>
        <scheme val="minor"/>
      </rPr>
      <t>C4</t>
    </r>
    <r>
      <rPr>
        <sz val="11"/>
        <color theme="1"/>
        <rFont val="Aptos Narrow"/>
        <family val="2"/>
        <scheme val="minor"/>
      </rPr>
      <t>,"hh:mm"))&lt;(TEXT(</t>
    </r>
    <r>
      <rPr>
        <sz val="11"/>
        <color theme="5"/>
        <rFont val="Aptos Narrow"/>
        <family val="2"/>
        <scheme val="minor"/>
      </rPr>
      <t>D4</t>
    </r>
    <r>
      <rPr>
        <sz val="11"/>
        <color theme="1"/>
        <rFont val="Aptos Narrow"/>
        <family val="2"/>
        <scheme val="minor"/>
      </rPr>
      <t>,"yyyy-mm-dd")&amp;
" "&amp;TEXT(</t>
    </r>
    <r>
      <rPr>
        <sz val="11"/>
        <color rgb="FF00B050"/>
        <rFont val="Aptos Narrow"/>
        <family val="2"/>
        <scheme val="minor"/>
      </rPr>
      <t>E4</t>
    </r>
    <r>
      <rPr>
        <sz val="11"/>
        <color theme="1"/>
        <rFont val="Aptos Narrow"/>
        <family val="2"/>
        <scheme val="minor"/>
      </rPr>
      <t>,"hh:mm")),"Late","Early"))</t>
    </r>
  </si>
  <si>
    <r>
      <t>BY COMBINING TWO TEXT FORMULAS TOGETHER AND WRAPPING THEM INSIDE BRACKETS THEY CAN BE USED IN MATHMATICAL CALCULATIONS.
EXAMPLE: =((TEXT(</t>
    </r>
    <r>
      <rPr>
        <sz val="11"/>
        <color theme="5"/>
        <rFont val="Aptos Narrow"/>
        <family val="2"/>
        <scheme val="minor"/>
      </rPr>
      <t>D4</t>
    </r>
    <r>
      <rPr>
        <sz val="11"/>
        <color theme="1"/>
        <rFont val="Aptos Narrow"/>
        <family val="2"/>
        <scheme val="minor"/>
      </rPr>
      <t>,"yyyy-mm-dd")&amp;" "&amp;TEXT(</t>
    </r>
    <r>
      <rPr>
        <sz val="11"/>
        <color rgb="FF00B050"/>
        <rFont val="Aptos Narrow"/>
        <family val="2"/>
        <scheme val="minor"/>
      </rPr>
      <t>E4</t>
    </r>
    <r>
      <rPr>
        <sz val="11"/>
        <color theme="1"/>
        <rFont val="Aptos Narrow"/>
        <family val="2"/>
        <scheme val="minor"/>
      </rPr>
      <t>,"hh:mm"))-(TEXT(</t>
    </r>
    <r>
      <rPr>
        <sz val="11"/>
        <color rgb="FF00B0F0"/>
        <rFont val="Aptos Narrow"/>
        <family val="2"/>
        <scheme val="minor"/>
      </rPr>
      <t>B4</t>
    </r>
    <r>
      <rPr>
        <sz val="11"/>
        <color theme="1"/>
        <rFont val="Aptos Narrow"/>
        <family val="2"/>
        <scheme val="minor"/>
      </rPr>
      <t>,"yyyy-mm-dd")&amp;" "&amp;TEXT(</t>
    </r>
    <r>
      <rPr>
        <sz val="11"/>
        <color rgb="FFFF20E4"/>
        <rFont val="Aptos Narrow"/>
        <family val="2"/>
        <scheme val="minor"/>
      </rPr>
      <t>C4</t>
    </r>
    <r>
      <rPr>
        <sz val="11"/>
        <color theme="1"/>
        <rFont val="Aptos Narrow"/>
        <family val="2"/>
        <scheme val="minor"/>
      </rPr>
      <t xml:space="preserve">,"hh:mm")))
THE RESULT OF THIS FORMULA WILL BE: The difference between 10:45am on August 1 and 10:00am on August 1 </t>
    </r>
    <r>
      <rPr>
        <b/>
        <sz val="11"/>
        <color theme="1"/>
        <rFont val="Aptos Narrow"/>
        <family val="2"/>
        <scheme val="minor"/>
      </rPr>
      <t>in days</t>
    </r>
    <r>
      <rPr>
        <sz val="11"/>
        <color theme="1"/>
        <rFont val="Aptos Narrow"/>
        <family val="2"/>
        <scheme val="minor"/>
      </rPr>
      <t xml:space="preserve">.
</t>
    </r>
    <r>
      <rPr>
        <b/>
        <sz val="11"/>
        <color theme="1"/>
        <rFont val="Aptos Narrow"/>
        <family val="2"/>
        <scheme val="minor"/>
      </rPr>
      <t xml:space="preserve">Therefore, the result of this formula must be </t>
    </r>
    <r>
      <rPr>
        <b/>
        <sz val="14"/>
        <color theme="1"/>
        <rFont val="Aptos Narrow"/>
        <family val="2"/>
        <scheme val="minor"/>
      </rPr>
      <t>multiplied by 24</t>
    </r>
    <r>
      <rPr>
        <b/>
        <sz val="11"/>
        <color theme="1"/>
        <rFont val="Aptos Narrow"/>
        <family val="2"/>
        <scheme val="minor"/>
      </rPr>
      <t xml:space="preserve"> to convert into hours.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</si>
</sst>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3" formatCode="_-* #,##0.00_-;\-* #,##0.00_-;_-* &quot;-&quot;??_-;_-@_-"/>
  </numFmts>
  <fonts count="14" x14ac:knownFonts="1">
    <font>
      <sz val="11"/>
      <color theme="1"/>
      <name val="Aptos Narrow"/>
      <family val="2"/>
      <scheme val="minor"/>
    </font>
    <font>
      <b/>
      <u/>
      <sz val="11"/>
      <color theme="1"/>
      <name val="Aptos Narrow"/>
      <family val="2"/>
      <scheme val="minor"/>
    </font>
    <font>
      <sz val="11"/>
      <color theme="1"/>
      <name val="Aptos Narrow"/>
      <family val="2"/>
      <scheme val="minor"/>
    </font>
    <font>
      <sz val="11"/>
      <color rgb="FFFF0000"/>
      <name val="Aptos Narrow"/>
      <family val="2"/>
      <scheme val="minor"/>
    </font>
    <font>
      <sz val="11"/>
      <color rgb="FF00B0F0"/>
      <name val="Aptos Narrow"/>
      <family val="2"/>
      <scheme val="minor"/>
    </font>
    <font>
      <sz val="11"/>
      <color rgb="FFFF20E4"/>
      <name val="Aptos Narrow"/>
      <family val="2"/>
      <scheme val="minor"/>
    </font>
    <font>
      <sz val="11"/>
      <color rgb="FFB663FD"/>
      <name val="Aptos Narrow"/>
      <family val="2"/>
      <scheme val="minor"/>
    </font>
    <font>
      <sz val="11"/>
      <color theme="5"/>
      <name val="Aptos Narrow"/>
      <family val="2"/>
      <scheme val="minor"/>
    </font>
    <font>
      <sz val="11"/>
      <color rgb="FF00B050"/>
      <name val="Aptos Narrow"/>
      <family val="2"/>
      <scheme val="minor"/>
    </font>
    <font>
      <sz val="11"/>
      <color rgb="FF000000"/>
      <name val="Aptos Narrow"/>
      <family val="2"/>
      <scheme val="minor"/>
    </font>
    <font>
      <sz val="11"/>
      <color theme="1"/>
      <name val="Aptos Narrow"/>
      <family val="2"/>
      <scheme val="minor"/>
    </font>
    <font>
      <b/>
      <sz val="11"/>
      <color rgb="FF000000"/>
      <name val="Aptos Narrow"/>
      <family val="2"/>
      <scheme val="minor"/>
    </font>
    <font>
      <b/>
      <sz val="11"/>
      <color theme="1"/>
      <name val="Aptos Narrow"/>
      <family val="2"/>
      <scheme val="minor"/>
    </font>
    <font>
      <b/>
      <sz val="14"/>
      <color theme="1"/>
      <name val="Aptos Narrow"/>
      <family val="2"/>
      <scheme val="minor"/>
    </font>
  </fonts>
  <fills count="2">
    <fill>
      <patternFill patternType="none"/>
    </fill>
    <fill>
      <patternFill patternType="gray125"/>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2" fillId="0" borderId="0" applyFont="0" applyFill="0" applyBorder="0" applyAlignment="0" applyProtection="0"/>
  </cellStyleXfs>
  <cellXfs count="55">
    <xf numFmtId="0" fontId="0" fillId="0" borderId="0" xfId="0"/>
    <xf numFmtId="0" fontId="1" fillId="0" borderId="0" xfId="0" applyFont="1"/>
    <xf numFmtId="0" fontId="0" fillId="0" borderId="0" xfId="0" quotePrefix="1"/>
    <xf numFmtId="0" fontId="0" fillId="0" borderId="0" xfId="0" applyAlignment="1">
      <alignment horizontal="left"/>
    </xf>
    <xf numFmtId="0" fontId="0" fillId="0" borderId="1" xfId="0" applyBorder="1" applyAlignment="1">
      <alignment horizontal="left"/>
    </xf>
    <xf numFmtId="0" fontId="0" fillId="0" borderId="1" xfId="0" applyBorder="1"/>
    <xf numFmtId="7" fontId="0" fillId="0" borderId="0" xfId="0" quotePrefix="1" applyNumberFormat="1"/>
    <xf numFmtId="22" fontId="0" fillId="0" borderId="0" xfId="0" applyNumberFormat="1" applyAlignment="1">
      <alignment horizontal="left"/>
    </xf>
    <xf numFmtId="0" fontId="0" fillId="0" borderId="0" xfId="0" applyAlignment="1">
      <alignment horizontal="center"/>
    </xf>
    <xf numFmtId="18" fontId="0" fillId="0" borderId="0" xfId="0" applyNumberFormat="1" applyAlignment="1">
      <alignment horizontal="center"/>
    </xf>
    <xf numFmtId="15" fontId="0" fillId="0" borderId="0" xfId="0" applyNumberFormat="1" applyAlignment="1">
      <alignment horizontal="center"/>
    </xf>
    <xf numFmtId="15" fontId="4" fillId="0" borderId="0" xfId="0" applyNumberFormat="1" applyFont="1" applyAlignment="1">
      <alignment horizontal="left"/>
    </xf>
    <xf numFmtId="15" fontId="5" fillId="0" borderId="0" xfId="0" applyNumberFormat="1" applyFont="1" applyAlignment="1">
      <alignment horizontal="left"/>
    </xf>
    <xf numFmtId="18" fontId="6" fillId="0" borderId="0" xfId="0" applyNumberFormat="1" applyFont="1" applyAlignment="1">
      <alignment horizontal="left"/>
    </xf>
    <xf numFmtId="22" fontId="7" fillId="0" borderId="0" xfId="0" applyNumberFormat="1" applyFont="1" applyAlignment="1">
      <alignment horizontal="left"/>
    </xf>
    <xf numFmtId="18" fontId="8" fillId="0" borderId="0" xfId="0" applyNumberFormat="1" applyFont="1" applyAlignment="1">
      <alignment horizontal="left"/>
    </xf>
    <xf numFmtId="0" fontId="8" fillId="0" borderId="0" xfId="0" applyFont="1" applyAlignment="1">
      <alignment horizontal="left"/>
    </xf>
    <xf numFmtId="0" fontId="5" fillId="0" borderId="0" xfId="0" applyFont="1" applyAlignment="1">
      <alignment horizontal="left"/>
    </xf>
    <xf numFmtId="0" fontId="7" fillId="0" borderId="0" xfId="0" applyFont="1" applyAlignment="1">
      <alignment horizontal="left"/>
    </xf>
    <xf numFmtId="0" fontId="1" fillId="0" borderId="0" xfId="0" applyFont="1" applyAlignment="1">
      <alignment horizontal="left"/>
    </xf>
    <xf numFmtId="0" fontId="1" fillId="0" borderId="20" xfId="0" applyFont="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15" fontId="1" fillId="0" borderId="21" xfId="0" applyNumberFormat="1" applyFont="1" applyBorder="1" applyAlignment="1">
      <alignment horizontal="center" vertical="center" wrapText="1"/>
    </xf>
    <xf numFmtId="0" fontId="1" fillId="0" borderId="22" xfId="0" applyFont="1" applyBorder="1" applyAlignment="1">
      <alignment horizontal="center" vertical="center"/>
    </xf>
    <xf numFmtId="0" fontId="0" fillId="0" borderId="19" xfId="0" applyBorder="1" applyAlignment="1">
      <alignment horizontal="center"/>
    </xf>
    <xf numFmtId="15" fontId="4" fillId="0" borderId="19" xfId="0" applyNumberFormat="1" applyFont="1" applyBorder="1" applyAlignment="1">
      <alignment horizontal="center"/>
    </xf>
    <xf numFmtId="18" fontId="5" fillId="0" borderId="19" xfId="0" applyNumberFormat="1" applyFont="1" applyBorder="1" applyAlignment="1">
      <alignment horizontal="center"/>
    </xf>
    <xf numFmtId="15" fontId="7" fillId="0" borderId="19" xfId="0" applyNumberFormat="1" applyFont="1" applyBorder="1" applyAlignment="1">
      <alignment horizontal="center"/>
    </xf>
    <xf numFmtId="18" fontId="8" fillId="0" borderId="19" xfId="0" applyNumberFormat="1" applyFont="1" applyBorder="1" applyAlignment="1">
      <alignment horizontal="center"/>
    </xf>
    <xf numFmtId="15" fontId="0" fillId="0" borderId="19" xfId="0" applyNumberFormat="1" applyBorder="1" applyAlignment="1">
      <alignment horizontal="center"/>
    </xf>
    <xf numFmtId="18" fontId="0" fillId="0" borderId="19" xfId="0" applyNumberFormat="1" applyBorder="1" applyAlignment="1">
      <alignment horizontal="center"/>
    </xf>
    <xf numFmtId="2" fontId="0" fillId="0" borderId="19" xfId="1" applyNumberFormat="1" applyFont="1" applyBorder="1" applyAlignment="1">
      <alignment horizontal="center"/>
    </xf>
    <xf numFmtId="0" fontId="3" fillId="0" borderId="19" xfId="0" applyFont="1" applyBorder="1" applyAlignment="1">
      <alignment horizontal="center"/>
    </xf>
    <xf numFmtId="0" fontId="1" fillId="0" borderId="0" xfId="0" applyFont="1" applyAlignment="1">
      <alignment horizontal="left"/>
    </xf>
    <xf numFmtId="0" fontId="10"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quotePrefix="1" applyBorder="1" applyAlignment="1">
      <alignment horizontal="left" vertical="top" wrapText="1"/>
    </xf>
    <xf numFmtId="0" fontId="0" fillId="0" borderId="11" xfId="0" quotePrefix="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 xfId="0" applyBorder="1" applyAlignment="1">
      <alignment horizontal="left" vertical="top" wrapText="1"/>
    </xf>
    <xf numFmtId="0" fontId="0" fillId="0" borderId="18" xfId="0" applyBorder="1" applyAlignment="1">
      <alignment horizontal="left" vertical="top" wrapText="1"/>
    </xf>
    <xf numFmtId="0" fontId="0" fillId="0" borderId="0" xfId="0" quotePrefix="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FF20E4"/>
      <color rgb="FFB663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9F549-15D7-452D-A1E9-92B4ACE6B905}">
  <sheetPr>
    <pageSetUpPr fitToPage="1"/>
  </sheetPr>
  <dimension ref="A1:K30"/>
  <sheetViews>
    <sheetView showGridLines="0" tabSelected="1" zoomScale="120" zoomScaleNormal="120" workbookViewId="0">
      <selection sqref="A1:C1"/>
    </sheetView>
  </sheetViews>
  <sheetFormatPr defaultRowHeight="14.5" x14ac:dyDescent="0.35"/>
  <cols>
    <col min="1" max="1" width="9.54296875" style="3" bestFit="1" customWidth="1"/>
    <col min="2" max="2" width="25.81640625" bestFit="1" customWidth="1"/>
    <col min="3" max="3" width="41.81640625" bestFit="1" customWidth="1"/>
    <col min="4" max="4" width="1" customWidth="1"/>
    <col min="5" max="11" width="8.54296875" customWidth="1"/>
  </cols>
  <sheetData>
    <row r="1" spans="1:11" ht="14.5" customHeight="1" x14ac:dyDescent="0.35">
      <c r="A1" s="34" t="s">
        <v>0</v>
      </c>
      <c r="B1" s="34"/>
      <c r="C1" s="34"/>
      <c r="E1" s="35" t="s">
        <v>1</v>
      </c>
      <c r="F1" s="36"/>
      <c r="G1" s="36"/>
      <c r="H1" s="36"/>
      <c r="I1" s="36"/>
      <c r="J1" s="36"/>
      <c r="K1" s="37"/>
    </row>
    <row r="2" spans="1:11" ht="5.15" customHeight="1" x14ac:dyDescent="0.35">
      <c r="E2" s="38"/>
      <c r="F2" s="39"/>
      <c r="G2" s="39"/>
      <c r="H2" s="39"/>
      <c r="I2" s="39"/>
      <c r="J2" s="39"/>
      <c r="K2" s="40"/>
    </row>
    <row r="3" spans="1:11" x14ac:dyDescent="0.35">
      <c r="A3" s="3" t="s">
        <v>2</v>
      </c>
      <c r="B3" s="11">
        <v>45901</v>
      </c>
      <c r="C3" t="s">
        <v>3</v>
      </c>
      <c r="E3" s="38"/>
      <c r="F3" s="39"/>
      <c r="G3" s="39"/>
      <c r="H3" s="39"/>
      <c r="I3" s="39"/>
      <c r="J3" s="39"/>
      <c r="K3" s="40"/>
    </row>
    <row r="4" spans="1:11" x14ac:dyDescent="0.35">
      <c r="A4" s="19" t="s">
        <v>4</v>
      </c>
      <c r="B4" s="1" t="s">
        <v>5</v>
      </c>
      <c r="C4" s="1" t="s">
        <v>6</v>
      </c>
      <c r="E4" s="38"/>
      <c r="F4" s="39"/>
      <c r="G4" s="39"/>
      <c r="H4" s="39"/>
      <c r="I4" s="39"/>
      <c r="J4" s="39"/>
      <c r="K4" s="40"/>
    </row>
    <row r="5" spans="1:11" x14ac:dyDescent="0.35">
      <c r="A5" s="3">
        <v>1</v>
      </c>
      <c r="B5" t="str">
        <f>TEXT(B3,"mmmm dd, yyyy")</f>
        <v>September 01, 2025</v>
      </c>
      <c r="C5" s="2" t="s">
        <v>7</v>
      </c>
      <c r="E5" s="38"/>
      <c r="F5" s="39"/>
      <c r="G5" s="39"/>
      <c r="H5" s="39"/>
      <c r="I5" s="39"/>
      <c r="J5" s="39"/>
      <c r="K5" s="40"/>
    </row>
    <row r="6" spans="1:11" x14ac:dyDescent="0.35">
      <c r="A6" s="3">
        <f>A5+1</f>
        <v>2</v>
      </c>
      <c r="B6" t="str">
        <f>TEXT(B3,"mmmm d, yyyy")</f>
        <v>September 1, 2025</v>
      </c>
      <c r="C6" s="2" t="s">
        <v>8</v>
      </c>
      <c r="E6" s="38"/>
      <c r="F6" s="39"/>
      <c r="G6" s="39"/>
      <c r="H6" s="39"/>
      <c r="I6" s="39"/>
      <c r="J6" s="39"/>
      <c r="K6" s="40"/>
    </row>
    <row r="7" spans="1:11" x14ac:dyDescent="0.35">
      <c r="A7" s="3">
        <f t="shared" ref="A7:A11" si="0">A6+1</f>
        <v>3</v>
      </c>
      <c r="B7" t="str">
        <f>TEXT(B3,"yyyy-mm-dd")</f>
        <v>2025-09-01</v>
      </c>
      <c r="C7" s="2" t="s">
        <v>9</v>
      </c>
      <c r="E7" s="38"/>
      <c r="F7" s="39"/>
      <c r="G7" s="39"/>
      <c r="H7" s="39"/>
      <c r="I7" s="39"/>
      <c r="J7" s="39"/>
      <c r="K7" s="40"/>
    </row>
    <row r="8" spans="1:11" x14ac:dyDescent="0.35">
      <c r="A8" s="3">
        <f t="shared" si="0"/>
        <v>4</v>
      </c>
      <c r="B8" t="str">
        <f>TEXT(B3,"yyyy.mm.dd")</f>
        <v>2025.09.01</v>
      </c>
      <c r="C8" s="2" t="s">
        <v>10</v>
      </c>
      <c r="E8" s="38"/>
      <c r="F8" s="39"/>
      <c r="G8" s="39"/>
      <c r="H8" s="39"/>
      <c r="I8" s="39"/>
      <c r="J8" s="39"/>
      <c r="K8" s="40"/>
    </row>
    <row r="9" spans="1:11" x14ac:dyDescent="0.35">
      <c r="A9" s="3">
        <f t="shared" si="0"/>
        <v>5</v>
      </c>
      <c r="B9" t="str">
        <f>TEXT(B3,"dddd, mmmm dd, yyyy")</f>
        <v>Monday, September 01, 2025</v>
      </c>
      <c r="C9" s="2" t="s">
        <v>11</v>
      </c>
      <c r="E9" s="38"/>
      <c r="F9" s="39"/>
      <c r="G9" s="39"/>
      <c r="H9" s="39"/>
      <c r="I9" s="39"/>
      <c r="J9" s="39"/>
      <c r="K9" s="40"/>
    </row>
    <row r="10" spans="1:11" x14ac:dyDescent="0.35">
      <c r="A10" s="3">
        <f t="shared" si="0"/>
        <v>6</v>
      </c>
      <c r="B10" t="str">
        <f>TEXT(B3,"ddd, mmm d, yyyy")</f>
        <v>Mon, Sep 1, 2025</v>
      </c>
      <c r="C10" s="2" t="s">
        <v>12</v>
      </c>
      <c r="E10" s="38"/>
      <c r="F10" s="39"/>
      <c r="G10" s="39"/>
      <c r="H10" s="39"/>
      <c r="I10" s="39"/>
      <c r="J10" s="39"/>
      <c r="K10" s="40"/>
    </row>
    <row r="11" spans="1:11" x14ac:dyDescent="0.35">
      <c r="A11" s="3">
        <f t="shared" si="0"/>
        <v>7</v>
      </c>
      <c r="B11" t="str">
        <f>TEXT(B3,"yyyy-mm-dd h:mm")</f>
        <v>2025-09-01 0:00</v>
      </c>
      <c r="C11" s="2" t="s">
        <v>13</v>
      </c>
      <c r="E11" s="38"/>
      <c r="F11" s="39"/>
      <c r="G11" s="39"/>
      <c r="H11" s="39"/>
      <c r="I11" s="39"/>
      <c r="J11" s="39"/>
      <c r="K11" s="40"/>
    </row>
    <row r="12" spans="1:11" ht="5.15" customHeight="1" x14ac:dyDescent="0.35">
      <c r="A12" s="4"/>
      <c r="B12" s="5"/>
      <c r="C12" s="5"/>
      <c r="E12" s="38"/>
      <c r="F12" s="39"/>
      <c r="G12" s="39"/>
      <c r="H12" s="39"/>
      <c r="I12" s="39"/>
      <c r="J12" s="39"/>
      <c r="K12" s="40"/>
    </row>
    <row r="13" spans="1:11" ht="5.15" customHeight="1" x14ac:dyDescent="0.35">
      <c r="E13" s="38"/>
      <c r="F13" s="39"/>
      <c r="G13" s="39"/>
      <c r="H13" s="39"/>
      <c r="I13" s="39"/>
      <c r="J13" s="39"/>
      <c r="K13" s="40"/>
    </row>
    <row r="14" spans="1:11" x14ac:dyDescent="0.35">
      <c r="A14" s="3" t="s">
        <v>2</v>
      </c>
      <c r="B14" s="12">
        <v>45900</v>
      </c>
      <c r="C14" t="s">
        <v>3</v>
      </c>
      <c r="E14" s="38"/>
      <c r="F14" s="39"/>
      <c r="G14" s="39"/>
      <c r="H14" s="39"/>
      <c r="I14" s="39"/>
      <c r="J14" s="39"/>
      <c r="K14" s="40"/>
    </row>
    <row r="15" spans="1:11" x14ac:dyDescent="0.35">
      <c r="A15" s="19" t="s">
        <v>4</v>
      </c>
      <c r="B15" s="1" t="s">
        <v>5</v>
      </c>
      <c r="C15" s="1" t="s">
        <v>6</v>
      </c>
      <c r="E15" s="38"/>
      <c r="F15" s="39"/>
      <c r="G15" s="39"/>
      <c r="H15" s="39"/>
      <c r="I15" s="39"/>
      <c r="J15" s="39"/>
      <c r="K15" s="40"/>
    </row>
    <row r="16" spans="1:11" x14ac:dyDescent="0.35">
      <c r="A16" s="3">
        <f>A11+1</f>
        <v>8</v>
      </c>
      <c r="B16" t="str">
        <f>TEXT(B14,"mmmm dd, yyyy")</f>
        <v>August 31, 2025</v>
      </c>
      <c r="C16" s="2" t="s">
        <v>14</v>
      </c>
      <c r="E16" s="38"/>
      <c r="F16" s="39"/>
      <c r="G16" s="39"/>
      <c r="H16" s="39"/>
      <c r="I16" s="39"/>
      <c r="J16" s="39"/>
      <c r="K16" s="40"/>
    </row>
    <row r="17" spans="1:11" x14ac:dyDescent="0.35">
      <c r="A17" s="3">
        <f>A16+1</f>
        <v>9</v>
      </c>
      <c r="B17" t="str">
        <f>"Period Ending: "&amp;TEXT(B14,"mmmm dd, yyyy")</f>
        <v>Period Ending: August 31, 2025</v>
      </c>
      <c r="C17" s="2" t="s">
        <v>15</v>
      </c>
      <c r="E17" s="38"/>
      <c r="F17" s="39"/>
      <c r="G17" s="39"/>
      <c r="H17" s="39"/>
      <c r="I17" s="39"/>
      <c r="J17" s="39"/>
      <c r="K17" s="40"/>
    </row>
    <row r="18" spans="1:11" ht="5.15" customHeight="1" x14ac:dyDescent="0.35">
      <c r="A18" s="4"/>
      <c r="B18" s="5"/>
      <c r="C18" s="5"/>
      <c r="E18" s="38"/>
      <c r="F18" s="39"/>
      <c r="G18" s="39"/>
      <c r="H18" s="39"/>
      <c r="I18" s="39"/>
      <c r="J18" s="39"/>
      <c r="K18" s="40"/>
    </row>
    <row r="19" spans="1:11" ht="5.15" customHeight="1" x14ac:dyDescent="0.35">
      <c r="E19" s="38"/>
      <c r="F19" s="39"/>
      <c r="G19" s="39"/>
      <c r="H19" s="39"/>
      <c r="I19" s="39"/>
      <c r="J19" s="39"/>
      <c r="K19" s="40"/>
    </row>
    <row r="20" spans="1:11" x14ac:dyDescent="0.35">
      <c r="A20" s="3" t="s">
        <v>16</v>
      </c>
      <c r="B20" s="15">
        <v>0.75</v>
      </c>
      <c r="C20" t="s">
        <v>17</v>
      </c>
      <c r="E20" s="38"/>
      <c r="F20" s="39"/>
      <c r="G20" s="39"/>
      <c r="H20" s="39"/>
      <c r="I20" s="39"/>
      <c r="J20" s="39"/>
      <c r="K20" s="40"/>
    </row>
    <row r="21" spans="1:11" x14ac:dyDescent="0.35">
      <c r="A21" s="19" t="s">
        <v>4</v>
      </c>
      <c r="B21" s="1" t="s">
        <v>5</v>
      </c>
      <c r="C21" s="1" t="s">
        <v>6</v>
      </c>
      <c r="E21" s="38"/>
      <c r="F21" s="39"/>
      <c r="G21" s="39"/>
      <c r="H21" s="39"/>
      <c r="I21" s="39"/>
      <c r="J21" s="39"/>
      <c r="K21" s="40"/>
    </row>
    <row r="22" spans="1:11" x14ac:dyDescent="0.35">
      <c r="A22" s="3">
        <f>A17+1</f>
        <v>10</v>
      </c>
      <c r="B22" t="str">
        <f>TEXT(B20,"hh:mm")</f>
        <v>18:00</v>
      </c>
      <c r="C22" s="2" t="s">
        <v>18</v>
      </c>
      <c r="E22" s="38"/>
      <c r="F22" s="39"/>
      <c r="G22" s="39"/>
      <c r="H22" s="39"/>
      <c r="I22" s="39"/>
      <c r="J22" s="39"/>
      <c r="K22" s="40"/>
    </row>
    <row r="23" spans="1:11" ht="5.15" customHeight="1" x14ac:dyDescent="0.35">
      <c r="A23" s="4"/>
      <c r="B23" s="5"/>
      <c r="C23" s="5"/>
      <c r="E23" s="38"/>
      <c r="F23" s="39"/>
      <c r="G23" s="39"/>
      <c r="H23" s="39"/>
      <c r="I23" s="39"/>
      <c r="J23" s="39"/>
      <c r="K23" s="40"/>
    </row>
    <row r="24" spans="1:11" ht="5.15" customHeight="1" x14ac:dyDescent="0.35">
      <c r="E24" s="38"/>
      <c r="F24" s="39"/>
      <c r="G24" s="39"/>
      <c r="H24" s="39"/>
      <c r="I24" s="39"/>
      <c r="J24" s="39"/>
      <c r="K24" s="40"/>
    </row>
    <row r="25" spans="1:11" x14ac:dyDescent="0.35">
      <c r="A25" s="3" t="s">
        <v>19</v>
      </c>
      <c r="B25" s="14">
        <v>45901</v>
      </c>
      <c r="C25" t="s">
        <v>3</v>
      </c>
      <c r="E25" s="38"/>
      <c r="F25" s="39"/>
      <c r="G25" s="39"/>
      <c r="H25" s="39"/>
      <c r="I25" s="39"/>
      <c r="J25" s="39"/>
      <c r="K25" s="40"/>
    </row>
    <row r="26" spans="1:11" x14ac:dyDescent="0.35">
      <c r="A26" s="3" t="s">
        <v>20</v>
      </c>
      <c r="B26" s="13">
        <v>0.75</v>
      </c>
      <c r="C26" t="s">
        <v>17</v>
      </c>
      <c r="E26" s="38"/>
      <c r="F26" s="39"/>
      <c r="G26" s="39"/>
      <c r="H26" s="39"/>
      <c r="I26" s="39"/>
      <c r="J26" s="39"/>
      <c r="K26" s="40"/>
    </row>
    <row r="27" spans="1:11" x14ac:dyDescent="0.35">
      <c r="A27" s="19" t="s">
        <v>4</v>
      </c>
      <c r="B27" s="1" t="s">
        <v>5</v>
      </c>
      <c r="C27" s="1" t="s">
        <v>6</v>
      </c>
      <c r="E27" s="38"/>
      <c r="F27" s="39"/>
      <c r="G27" s="39"/>
      <c r="H27" s="39"/>
      <c r="I27" s="39"/>
      <c r="J27" s="39"/>
      <c r="K27" s="40"/>
    </row>
    <row r="28" spans="1:11" ht="15" thickBot="1" x14ac:dyDescent="0.4">
      <c r="A28" s="3">
        <f>A22+1</f>
        <v>11</v>
      </c>
      <c r="B28" t="str">
        <f>TEXT(B25,"yyyy-mm-dd")&amp;" "&amp;TEXT(B26,"hh:mm")</f>
        <v>2025-09-01 18:00</v>
      </c>
      <c r="C28" s="2" t="s">
        <v>21</v>
      </c>
      <c r="E28" s="41"/>
      <c r="F28" s="42"/>
      <c r="G28" s="42"/>
      <c r="H28" s="42"/>
      <c r="I28" s="42"/>
      <c r="J28" s="42"/>
      <c r="K28" s="43"/>
    </row>
    <row r="30" spans="1:11" x14ac:dyDescent="0.35">
      <c r="B30" s="7"/>
    </row>
  </sheetData>
  <mergeCells count="2">
    <mergeCell ref="A1:C1"/>
    <mergeCell ref="E1:K28"/>
  </mergeCells>
  <pageMargins left="0.70866141732283472" right="0.70866141732283472"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44383-09E8-4B50-9E96-1E81CD982D1F}">
  <dimension ref="A1:I19"/>
  <sheetViews>
    <sheetView showGridLines="0" zoomScale="115" zoomScaleNormal="115" workbookViewId="0">
      <selection sqref="A1:F1"/>
    </sheetView>
  </sheetViews>
  <sheetFormatPr defaultRowHeight="14.5" x14ac:dyDescent="0.35"/>
  <cols>
    <col min="1" max="1" width="6.453125" style="8" bestFit="1" customWidth="1"/>
    <col min="2" max="3" width="9.81640625" style="8" bestFit="1" customWidth="1"/>
    <col min="4" max="4" width="9.54296875" style="8" bestFit="1" customWidth="1"/>
    <col min="5" max="5" width="8.7265625" style="8" customWidth="1"/>
    <col min="6" max="6" width="14.54296875" customWidth="1"/>
    <col min="7" max="7" width="41.1796875" customWidth="1"/>
    <col min="8" max="8" width="17.1796875" customWidth="1"/>
    <col min="9" max="9" width="27.1796875" customWidth="1"/>
  </cols>
  <sheetData>
    <row r="1" spans="1:9" x14ac:dyDescent="0.35">
      <c r="A1" s="34" t="s">
        <v>22</v>
      </c>
      <c r="B1" s="34"/>
      <c r="C1" s="34"/>
      <c r="D1" s="34"/>
      <c r="E1" s="34"/>
      <c r="F1" s="34"/>
    </row>
    <row r="2" spans="1:9" ht="3.5" customHeight="1" x14ac:dyDescent="0.35">
      <c r="A2" s="19"/>
      <c r="B2" s="19"/>
      <c r="C2" s="19"/>
      <c r="D2" s="19"/>
      <c r="E2" s="19"/>
      <c r="F2" s="19"/>
    </row>
    <row r="3" spans="1:9" ht="72" customHeight="1" x14ac:dyDescent="0.35">
      <c r="A3" s="20" t="s">
        <v>23</v>
      </c>
      <c r="B3" s="21" t="s">
        <v>24</v>
      </c>
      <c r="C3" s="21" t="s">
        <v>25</v>
      </c>
      <c r="D3" s="21" t="s">
        <v>26</v>
      </c>
      <c r="E3" s="21" t="s">
        <v>27</v>
      </c>
      <c r="F3" s="21" t="s">
        <v>28</v>
      </c>
      <c r="G3" s="22" t="s">
        <v>6</v>
      </c>
      <c r="H3" s="23" t="s">
        <v>29</v>
      </c>
      <c r="I3" s="24" t="s">
        <v>6</v>
      </c>
    </row>
    <row r="4" spans="1:9" x14ac:dyDescent="0.35">
      <c r="A4" s="25">
        <v>1</v>
      </c>
      <c r="B4" s="26">
        <v>45870</v>
      </c>
      <c r="C4" s="27">
        <v>0.41666666666666669</v>
      </c>
      <c r="D4" s="28">
        <v>45870</v>
      </c>
      <c r="E4" s="29">
        <v>0.44791666666666669</v>
      </c>
      <c r="F4" s="33" t="str">
        <f>IF((TEXT(B4,"yyyy-mm-dd")&amp;" "&amp;TEXT(C4,"hh:mm"))=(TEXT(D4,"yyyy-mm-dd")&amp;" "&amp;TEXT(E4,"hh:mm")),"On Time",IF((TEXT(B4,"yyyy-mm-dd")&amp;" "&amp;TEXT(C4,"hh:mm"))&lt;(TEXT(D4,"yyyy-mm-dd")&amp;" "&amp;TEXT(E4,"hh:mm")),"Late","Early"))</f>
        <v>Late</v>
      </c>
      <c r="G4" s="44" t="s">
        <v>47</v>
      </c>
      <c r="H4" s="32">
        <f>IF(F4="Late",((TEXT(D4,"yyyy-mm-dd")&amp;" "&amp;TEXT(E4,"hh:mm"))-(TEXT(B4,"yyyy-mm-dd")&amp;" "&amp;TEXT(C4,"hh:mm")))*24,"n/a")</f>
        <v>0.75</v>
      </c>
      <c r="I4" s="44" t="s">
        <v>45</v>
      </c>
    </row>
    <row r="5" spans="1:9" x14ac:dyDescent="0.35">
      <c r="A5" s="25">
        <f>A4+1</f>
        <v>2</v>
      </c>
      <c r="B5" s="30">
        <v>45870</v>
      </c>
      <c r="C5" s="31">
        <v>0.45833333333333331</v>
      </c>
      <c r="D5" s="30">
        <v>45870</v>
      </c>
      <c r="E5" s="31">
        <v>0.44791666666666669</v>
      </c>
      <c r="F5" s="33" t="str">
        <f t="shared" ref="F5:F7" si="0">IF((TEXT(B5,"yyyy-mm-dd")&amp;" "&amp;TEXT(C5,"hh:mm"))=(TEXT(D5,"yyyy-mm-dd")&amp;" "&amp;TEXT(E5,"hh:mm")),"On Time",IF((TEXT(B5,"yyyy-mm-dd")&amp;" "&amp;TEXT(C5,"hh:mm"))&lt;(TEXT(D5,"yyyy-mm-dd")&amp;" "&amp;TEXT(E5,"hh:mm")),"Late","Early"))</f>
        <v>Early</v>
      </c>
      <c r="G5" s="44"/>
      <c r="H5" s="32" t="str">
        <f t="shared" ref="H5:H7" si="1">IF(F5="Late",((TEXT(D5,"yyyy-mm-dd")&amp;" "&amp;TEXT(E5,"hh:mm"))-(TEXT(B5,"yyyy-mm-dd")&amp;" "&amp;TEXT(C5,"hh:mm")))*24,"n/a")</f>
        <v>n/a</v>
      </c>
      <c r="I5" s="44"/>
    </row>
    <row r="6" spans="1:9" x14ac:dyDescent="0.35">
      <c r="A6" s="25">
        <f>A5+1</f>
        <v>3</v>
      </c>
      <c r="B6" s="30">
        <v>45870</v>
      </c>
      <c r="C6" s="31">
        <v>0.5</v>
      </c>
      <c r="D6" s="30">
        <v>45870</v>
      </c>
      <c r="E6" s="31">
        <v>0.5</v>
      </c>
      <c r="F6" s="33" t="str">
        <f t="shared" si="0"/>
        <v>On Time</v>
      </c>
      <c r="G6" s="44"/>
      <c r="H6" s="32" t="str">
        <f t="shared" si="1"/>
        <v>n/a</v>
      </c>
      <c r="I6" s="44"/>
    </row>
    <row r="7" spans="1:9" x14ac:dyDescent="0.35">
      <c r="A7" s="25">
        <f>A6+1</f>
        <v>4</v>
      </c>
      <c r="B7" s="30">
        <v>45870</v>
      </c>
      <c r="C7" s="31">
        <v>0.5</v>
      </c>
      <c r="D7" s="30">
        <v>45871</v>
      </c>
      <c r="E7" s="31">
        <v>0.20833333333333334</v>
      </c>
      <c r="F7" s="33" t="str">
        <f t="shared" si="0"/>
        <v>Late</v>
      </c>
      <c r="G7" s="44"/>
      <c r="H7" s="32">
        <f t="shared" si="1"/>
        <v>17.000000000058208</v>
      </c>
      <c r="I7" s="44"/>
    </row>
    <row r="8" spans="1:9" x14ac:dyDescent="0.35">
      <c r="B8" s="10"/>
      <c r="C8" s="9"/>
      <c r="D8" s="10"/>
      <c r="E8" s="9"/>
      <c r="F8" s="8"/>
      <c r="G8" s="44"/>
      <c r="I8" s="44"/>
    </row>
    <row r="9" spans="1:9" x14ac:dyDescent="0.35">
      <c r="G9" s="45"/>
      <c r="I9" s="45"/>
    </row>
    <row r="10" spans="1:9" ht="5.5" customHeight="1" x14ac:dyDescent="0.35"/>
    <row r="11" spans="1:9" ht="14.5" customHeight="1" x14ac:dyDescent="0.35">
      <c r="A11" s="54" t="s">
        <v>46</v>
      </c>
      <c r="B11" s="54"/>
      <c r="C11" s="54"/>
      <c r="D11" s="54"/>
      <c r="E11" s="54"/>
      <c r="F11" s="54"/>
      <c r="G11" s="54"/>
      <c r="H11" s="54"/>
      <c r="I11" s="54"/>
    </row>
    <row r="12" spans="1:9" ht="14.5" customHeight="1" x14ac:dyDescent="0.35"/>
    <row r="13" spans="1:9" x14ac:dyDescent="0.35">
      <c r="A13" s="46" t="s">
        <v>48</v>
      </c>
      <c r="B13" s="47"/>
      <c r="C13" s="47"/>
      <c r="D13" s="47"/>
      <c r="E13" s="47"/>
      <c r="F13" s="47"/>
      <c r="G13" s="47"/>
      <c r="H13" s="47"/>
      <c r="I13" s="48"/>
    </row>
    <row r="14" spans="1:9" x14ac:dyDescent="0.35">
      <c r="A14" s="49"/>
      <c r="B14" s="39"/>
      <c r="C14" s="39"/>
      <c r="D14" s="39"/>
      <c r="E14" s="39"/>
      <c r="F14" s="39"/>
      <c r="G14" s="39"/>
      <c r="H14" s="39"/>
      <c r="I14" s="50"/>
    </row>
    <row r="15" spans="1:9" x14ac:dyDescent="0.35">
      <c r="A15" s="49"/>
      <c r="B15" s="39"/>
      <c r="C15" s="39"/>
      <c r="D15" s="39"/>
      <c r="E15" s="39"/>
      <c r="F15" s="39"/>
      <c r="G15" s="39"/>
      <c r="H15" s="39"/>
      <c r="I15" s="50"/>
    </row>
    <row r="16" spans="1:9" x14ac:dyDescent="0.35">
      <c r="A16" s="49"/>
      <c r="B16" s="39"/>
      <c r="C16" s="39"/>
      <c r="D16" s="39"/>
      <c r="E16" s="39"/>
      <c r="F16" s="39"/>
      <c r="G16" s="39"/>
      <c r="H16" s="39"/>
      <c r="I16" s="50"/>
    </row>
    <row r="17" spans="1:9" x14ac:dyDescent="0.35">
      <c r="A17" s="49"/>
      <c r="B17" s="39"/>
      <c r="C17" s="39"/>
      <c r="D17" s="39"/>
      <c r="E17" s="39"/>
      <c r="F17" s="39"/>
      <c r="G17" s="39"/>
      <c r="H17" s="39"/>
      <c r="I17" s="50"/>
    </row>
    <row r="18" spans="1:9" x14ac:dyDescent="0.35">
      <c r="A18" s="49"/>
      <c r="B18" s="39"/>
      <c r="C18" s="39"/>
      <c r="D18" s="39"/>
      <c r="E18" s="39"/>
      <c r="F18" s="39"/>
      <c r="G18" s="39"/>
      <c r="H18" s="39"/>
      <c r="I18" s="50"/>
    </row>
    <row r="19" spans="1:9" ht="27.5" customHeight="1" x14ac:dyDescent="0.35">
      <c r="A19" s="51"/>
      <c r="B19" s="52"/>
      <c r="C19" s="52"/>
      <c r="D19" s="52"/>
      <c r="E19" s="52"/>
      <c r="F19" s="52"/>
      <c r="G19" s="52"/>
      <c r="H19" s="52"/>
      <c r="I19" s="53"/>
    </row>
  </sheetData>
  <mergeCells count="5">
    <mergeCell ref="A1:F1"/>
    <mergeCell ref="G4:G9"/>
    <mergeCell ref="I4:I9"/>
    <mergeCell ref="A13:I19"/>
    <mergeCell ref="A11:I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6A0C-0A26-4455-8A3B-3F54634F3DA2}">
  <sheetPr>
    <pageSetUpPr fitToPage="1"/>
  </sheetPr>
  <dimension ref="A1:N26"/>
  <sheetViews>
    <sheetView showGridLines="0" zoomScale="120" zoomScaleNormal="120" workbookViewId="0">
      <selection activeCell="R3" sqref="R3"/>
    </sheetView>
  </sheetViews>
  <sheetFormatPr defaultRowHeight="14.5" x14ac:dyDescent="0.35"/>
  <cols>
    <col min="1" max="1" width="9.54296875" style="3" bestFit="1" customWidth="1"/>
    <col min="2" max="2" width="15.54296875" customWidth="1"/>
    <col min="3" max="3" width="22.54296875" bestFit="1" customWidth="1"/>
    <col min="4" max="4" width="1" customWidth="1"/>
    <col min="5" max="14" width="8.453125" customWidth="1"/>
  </cols>
  <sheetData>
    <row r="1" spans="1:14" ht="14.5" customHeight="1" x14ac:dyDescent="0.35">
      <c r="A1" s="34" t="s">
        <v>30</v>
      </c>
      <c r="B1" s="34"/>
      <c r="C1" s="34"/>
      <c r="E1" s="35" t="s">
        <v>31</v>
      </c>
      <c r="F1" s="36"/>
      <c r="G1" s="36"/>
      <c r="H1" s="36"/>
      <c r="I1" s="36"/>
      <c r="J1" s="36"/>
      <c r="K1" s="36"/>
      <c r="L1" s="36"/>
      <c r="M1" s="36"/>
      <c r="N1" s="37"/>
    </row>
    <row r="2" spans="1:14" x14ac:dyDescent="0.35">
      <c r="E2" s="38"/>
      <c r="F2" s="39"/>
      <c r="G2" s="39"/>
      <c r="H2" s="39"/>
      <c r="I2" s="39"/>
      <c r="J2" s="39"/>
      <c r="K2" s="39"/>
      <c r="L2" s="39"/>
      <c r="M2" s="39"/>
      <c r="N2" s="40"/>
    </row>
    <row r="3" spans="1:14" x14ac:dyDescent="0.35">
      <c r="A3" s="3" t="s">
        <v>32</v>
      </c>
      <c r="B3" s="16">
        <v>1500000.5</v>
      </c>
      <c r="C3" t="s">
        <v>33</v>
      </c>
      <c r="E3" s="38"/>
      <c r="F3" s="39"/>
      <c r="G3" s="39"/>
      <c r="H3" s="39"/>
      <c r="I3" s="39"/>
      <c r="J3" s="39"/>
      <c r="K3" s="39"/>
      <c r="L3" s="39"/>
      <c r="M3" s="39"/>
      <c r="N3" s="40"/>
    </row>
    <row r="4" spans="1:14" x14ac:dyDescent="0.35">
      <c r="A4" s="19" t="s">
        <v>4</v>
      </c>
      <c r="B4" s="1" t="s">
        <v>5</v>
      </c>
      <c r="C4" s="1" t="s">
        <v>6</v>
      </c>
      <c r="E4" s="38"/>
      <c r="F4" s="39"/>
      <c r="G4" s="39"/>
      <c r="H4" s="39"/>
      <c r="I4" s="39"/>
      <c r="J4" s="39"/>
      <c r="K4" s="39"/>
      <c r="L4" s="39"/>
      <c r="M4" s="39"/>
      <c r="N4" s="40"/>
    </row>
    <row r="5" spans="1:14" x14ac:dyDescent="0.35">
      <c r="A5" s="3">
        <v>1</v>
      </c>
      <c r="B5" t="str">
        <f>TEXT(B3,"0.00")</f>
        <v>1500000.50</v>
      </c>
      <c r="C5" s="2" t="s">
        <v>34</v>
      </c>
      <c r="E5" s="38"/>
      <c r="F5" s="39"/>
      <c r="G5" s="39"/>
      <c r="H5" s="39"/>
      <c r="I5" s="39"/>
      <c r="J5" s="39"/>
      <c r="K5" s="39"/>
      <c r="L5" s="39"/>
      <c r="M5" s="39"/>
      <c r="N5" s="40"/>
    </row>
    <row r="6" spans="1:14" x14ac:dyDescent="0.35">
      <c r="A6" s="3">
        <f>A5+1</f>
        <v>2</v>
      </c>
      <c r="B6" t="str">
        <f>TEXT(B3,"$0.00")</f>
        <v>$1500000.50</v>
      </c>
      <c r="C6" s="2" t="s">
        <v>35</v>
      </c>
      <c r="E6" s="38"/>
      <c r="F6" s="39"/>
      <c r="G6" s="39"/>
      <c r="H6" s="39"/>
      <c r="I6" s="39"/>
      <c r="J6" s="39"/>
      <c r="K6" s="39"/>
      <c r="L6" s="39"/>
      <c r="M6" s="39"/>
      <c r="N6" s="40"/>
    </row>
    <row r="7" spans="1:14" x14ac:dyDescent="0.35">
      <c r="A7" s="3">
        <f t="shared" ref="A7:A11" si="0">A6+1</f>
        <v>3</v>
      </c>
      <c r="B7" t="str">
        <f>TEXT(B3,"#,#.##")</f>
        <v>1,500,000.5</v>
      </c>
      <c r="C7" s="2" t="s">
        <v>36</v>
      </c>
      <c r="E7" s="38"/>
      <c r="F7" s="39"/>
      <c r="G7" s="39"/>
      <c r="H7" s="39"/>
      <c r="I7" s="39"/>
      <c r="J7" s="39"/>
      <c r="K7" s="39"/>
      <c r="L7" s="39"/>
      <c r="M7" s="39"/>
      <c r="N7" s="40"/>
    </row>
    <row r="8" spans="1:14" x14ac:dyDescent="0.35">
      <c r="A8" s="3">
        <f t="shared" si="0"/>
        <v>4</v>
      </c>
      <c r="B8" t="str">
        <f>TEXT(B3,"$#,#.##")</f>
        <v>$1,500,000.5</v>
      </c>
      <c r="C8" s="2" t="s">
        <v>37</v>
      </c>
      <c r="E8" s="38"/>
      <c r="F8" s="39"/>
      <c r="G8" s="39"/>
      <c r="H8" s="39"/>
      <c r="I8" s="39"/>
      <c r="J8" s="39"/>
      <c r="K8" s="39"/>
      <c r="L8" s="39"/>
      <c r="M8" s="39"/>
      <c r="N8" s="40"/>
    </row>
    <row r="9" spans="1:14" x14ac:dyDescent="0.35">
      <c r="A9" s="3">
        <f t="shared" si="0"/>
        <v>5</v>
      </c>
      <c r="B9" t="str">
        <f>TEXT(B3,"$#,#.00")</f>
        <v>$1,500,000.50</v>
      </c>
      <c r="C9" s="2" t="s">
        <v>38</v>
      </c>
      <c r="E9" s="38"/>
      <c r="F9" s="39"/>
      <c r="G9" s="39"/>
      <c r="H9" s="39"/>
      <c r="I9" s="39"/>
      <c r="J9" s="39"/>
      <c r="K9" s="39"/>
      <c r="L9" s="39"/>
      <c r="M9" s="39"/>
      <c r="N9" s="40"/>
    </row>
    <row r="10" spans="1:14" x14ac:dyDescent="0.35">
      <c r="A10" s="3">
        <f t="shared" si="0"/>
        <v>6</v>
      </c>
      <c r="B10" t="str">
        <f>DOLLAR(B3)</f>
        <v>$1,500,000.50</v>
      </c>
      <c r="C10" s="6" t="s">
        <v>39</v>
      </c>
      <c r="E10" s="38"/>
      <c r="F10" s="39"/>
      <c r="G10" s="39"/>
      <c r="H10" s="39"/>
      <c r="I10" s="39"/>
      <c r="J10" s="39"/>
      <c r="K10" s="39"/>
      <c r="L10" s="39"/>
      <c r="M10" s="39"/>
      <c r="N10" s="40"/>
    </row>
    <row r="11" spans="1:14" x14ac:dyDescent="0.35">
      <c r="A11" s="3">
        <f t="shared" si="0"/>
        <v>7</v>
      </c>
      <c r="B11" s="3" t="str">
        <f>DOLLAR(B3,0)</f>
        <v>$1,500,001</v>
      </c>
      <c r="C11" s="6" t="s">
        <v>40</v>
      </c>
      <c r="E11" s="38"/>
      <c r="F11" s="39"/>
      <c r="G11" s="39"/>
      <c r="H11" s="39"/>
      <c r="I11" s="39"/>
      <c r="J11" s="39"/>
      <c r="K11" s="39"/>
      <c r="L11" s="39"/>
      <c r="M11" s="39"/>
      <c r="N11" s="40"/>
    </row>
    <row r="12" spans="1:14" x14ac:dyDescent="0.35">
      <c r="A12" s="4"/>
      <c r="B12" s="5"/>
      <c r="C12" s="5"/>
      <c r="E12" s="38"/>
      <c r="F12" s="39"/>
      <c r="G12" s="39"/>
      <c r="H12" s="39"/>
      <c r="I12" s="39"/>
      <c r="J12" s="39"/>
      <c r="K12" s="39"/>
      <c r="L12" s="39"/>
      <c r="M12" s="39"/>
      <c r="N12" s="40"/>
    </row>
    <row r="13" spans="1:14" x14ac:dyDescent="0.35">
      <c r="E13" s="38"/>
      <c r="F13" s="39"/>
      <c r="G13" s="39"/>
      <c r="H13" s="39"/>
      <c r="I13" s="39"/>
      <c r="J13" s="39"/>
      <c r="K13" s="39"/>
      <c r="L13" s="39"/>
      <c r="M13" s="39"/>
      <c r="N13" s="40"/>
    </row>
    <row r="14" spans="1:14" x14ac:dyDescent="0.35">
      <c r="A14" s="3" t="s">
        <v>32</v>
      </c>
      <c r="B14" s="17">
        <v>0.35249999999999998</v>
      </c>
      <c r="C14" t="s">
        <v>33</v>
      </c>
      <c r="E14" s="38"/>
      <c r="F14" s="39"/>
      <c r="G14" s="39"/>
      <c r="H14" s="39"/>
      <c r="I14" s="39"/>
      <c r="J14" s="39"/>
      <c r="K14" s="39"/>
      <c r="L14" s="39"/>
      <c r="M14" s="39"/>
      <c r="N14" s="40"/>
    </row>
    <row r="15" spans="1:14" x14ac:dyDescent="0.35">
      <c r="A15" s="19" t="s">
        <v>4</v>
      </c>
      <c r="B15" s="1" t="s">
        <v>5</v>
      </c>
      <c r="C15" s="1" t="s">
        <v>6</v>
      </c>
      <c r="E15" s="38"/>
      <c r="F15" s="39"/>
      <c r="G15" s="39"/>
      <c r="H15" s="39"/>
      <c r="I15" s="39"/>
      <c r="J15" s="39"/>
      <c r="K15" s="39"/>
      <c r="L15" s="39"/>
      <c r="M15" s="39"/>
      <c r="N15" s="40"/>
    </row>
    <row r="16" spans="1:14" x14ac:dyDescent="0.35">
      <c r="A16" s="3">
        <f>A11+1</f>
        <v>8</v>
      </c>
      <c r="B16" t="str">
        <f>TEXT(B14,"#%")</f>
        <v>35%</v>
      </c>
      <c r="C16" s="2" t="s">
        <v>41</v>
      </c>
      <c r="E16" s="38"/>
      <c r="F16" s="39"/>
      <c r="G16" s="39"/>
      <c r="H16" s="39"/>
      <c r="I16" s="39"/>
      <c r="J16" s="39"/>
      <c r="K16" s="39"/>
      <c r="L16" s="39"/>
      <c r="M16" s="39"/>
      <c r="N16" s="40"/>
    </row>
    <row r="17" spans="1:14" x14ac:dyDescent="0.35">
      <c r="A17" s="3">
        <f>A16+1</f>
        <v>9</v>
      </c>
      <c r="B17" t="str">
        <f>TEXT(B14,"#.#%")</f>
        <v>35.3%</v>
      </c>
      <c r="C17" s="2" t="s">
        <v>42</v>
      </c>
      <c r="E17" s="38"/>
      <c r="F17" s="39"/>
      <c r="G17" s="39"/>
      <c r="H17" s="39"/>
      <c r="I17" s="39"/>
      <c r="J17" s="39"/>
      <c r="K17" s="39"/>
      <c r="L17" s="39"/>
      <c r="M17" s="39"/>
      <c r="N17" s="40"/>
    </row>
    <row r="18" spans="1:14" x14ac:dyDescent="0.35">
      <c r="A18" s="3">
        <f t="shared" ref="A18" si="1">A17+1</f>
        <v>10</v>
      </c>
      <c r="B18" t="str">
        <f>TEXT(B14,"#.##%")</f>
        <v>35.25%</v>
      </c>
      <c r="C18" s="2" t="s">
        <v>43</v>
      </c>
      <c r="E18" s="38"/>
      <c r="F18" s="39"/>
      <c r="G18" s="39"/>
      <c r="H18" s="39"/>
      <c r="I18" s="39"/>
      <c r="J18" s="39"/>
      <c r="K18" s="39"/>
      <c r="L18" s="39"/>
      <c r="M18" s="39"/>
      <c r="N18" s="40"/>
    </row>
    <row r="19" spans="1:14" x14ac:dyDescent="0.35">
      <c r="A19" s="4"/>
      <c r="B19" s="5"/>
      <c r="C19" s="5"/>
      <c r="E19" s="38"/>
      <c r="F19" s="39"/>
      <c r="G19" s="39"/>
      <c r="H19" s="39"/>
      <c r="I19" s="39"/>
      <c r="J19" s="39"/>
      <c r="K19" s="39"/>
      <c r="L19" s="39"/>
      <c r="M19" s="39"/>
      <c r="N19" s="40"/>
    </row>
    <row r="20" spans="1:14" x14ac:dyDescent="0.35">
      <c r="E20" s="38"/>
      <c r="F20" s="39"/>
      <c r="G20" s="39"/>
      <c r="H20" s="39"/>
      <c r="I20" s="39"/>
      <c r="J20" s="39"/>
      <c r="K20" s="39"/>
      <c r="L20" s="39"/>
      <c r="M20" s="39"/>
      <c r="N20" s="40"/>
    </row>
    <row r="21" spans="1:14" x14ac:dyDescent="0.35">
      <c r="A21" s="3" t="s">
        <v>32</v>
      </c>
      <c r="B21" s="18">
        <v>1000.3525</v>
      </c>
      <c r="C21" t="s">
        <v>33</v>
      </c>
      <c r="E21" s="38"/>
      <c r="F21" s="39"/>
      <c r="G21" s="39"/>
      <c r="H21" s="39"/>
      <c r="I21" s="39"/>
      <c r="J21" s="39"/>
      <c r="K21" s="39"/>
      <c r="L21" s="39"/>
      <c r="M21" s="39"/>
      <c r="N21" s="40"/>
    </row>
    <row r="22" spans="1:14" x14ac:dyDescent="0.35">
      <c r="A22" s="19" t="s">
        <v>4</v>
      </c>
      <c r="B22" s="1" t="s">
        <v>5</v>
      </c>
      <c r="C22" s="1" t="s">
        <v>6</v>
      </c>
      <c r="E22" s="38"/>
      <c r="F22" s="39"/>
      <c r="G22" s="39"/>
      <c r="H22" s="39"/>
      <c r="I22" s="39"/>
      <c r="J22" s="39"/>
      <c r="K22" s="39"/>
      <c r="L22" s="39"/>
      <c r="M22" s="39"/>
      <c r="N22" s="40"/>
    </row>
    <row r="23" spans="1:14" x14ac:dyDescent="0.35">
      <c r="A23" s="3">
        <f>A18+1</f>
        <v>11</v>
      </c>
      <c r="B23" t="str">
        <f>TEXT(B21,"#,#.##%")</f>
        <v>100,035.25%</v>
      </c>
      <c r="C23" s="2" t="s">
        <v>44</v>
      </c>
      <c r="E23" s="38"/>
      <c r="F23" s="39"/>
      <c r="G23" s="39"/>
      <c r="H23" s="39"/>
      <c r="I23" s="39"/>
      <c r="J23" s="39"/>
      <c r="K23" s="39"/>
      <c r="L23" s="39"/>
      <c r="M23" s="39"/>
      <c r="N23" s="40"/>
    </row>
    <row r="24" spans="1:14" x14ac:dyDescent="0.35">
      <c r="C24" s="2"/>
      <c r="E24" s="38"/>
      <c r="F24" s="39"/>
      <c r="G24" s="39"/>
      <c r="H24" s="39"/>
      <c r="I24" s="39"/>
      <c r="J24" s="39"/>
      <c r="K24" s="39"/>
      <c r="L24" s="39"/>
      <c r="M24" s="39"/>
      <c r="N24" s="40"/>
    </row>
    <row r="25" spans="1:14" x14ac:dyDescent="0.35">
      <c r="E25" s="38"/>
      <c r="F25" s="39"/>
      <c r="G25" s="39"/>
      <c r="H25" s="39"/>
      <c r="I25" s="39"/>
      <c r="J25" s="39"/>
      <c r="K25" s="39"/>
      <c r="L25" s="39"/>
      <c r="M25" s="39"/>
      <c r="N25" s="40"/>
    </row>
    <row r="26" spans="1:14" ht="15" thickBot="1" x14ac:dyDescent="0.4">
      <c r="E26" s="41"/>
      <c r="F26" s="42"/>
      <c r="G26" s="42"/>
      <c r="H26" s="42"/>
      <c r="I26" s="42"/>
      <c r="J26" s="42"/>
      <c r="K26" s="42"/>
      <c r="L26" s="42"/>
      <c r="M26" s="42"/>
      <c r="N26" s="43"/>
    </row>
  </sheetData>
  <mergeCells count="2">
    <mergeCell ref="A1:C1"/>
    <mergeCell ref="E1:N26"/>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 FUNCTION WITH DATES</vt:lpstr>
      <vt:lpstr>TEXT FUNCTION DATES &amp; CALCS</vt:lpstr>
      <vt:lpstr>TEXT FUNCTION WITH NUMBERS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2025-11-30T02:02:05Z</dcterms:created>
  <dcterms:modified xsi:type="dcterms:W3CDTF">2026-02-07T22:52:51Z</dcterms:modified>
  <cp:category/>
  <cp:contentStatus/>
</cp:coreProperties>
</file>